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F:\2023年\行政工作\信息发布\实验室管理科\信息公开\"/>
    </mc:Choice>
  </mc:AlternateContent>
  <bookViews>
    <workbookView xWindow="0" yWindow="0" windowWidth="20925" windowHeight="9720"/>
  </bookViews>
  <sheets>
    <sheet name="Sheet1" sheetId="1" r:id="rId1"/>
  </sheets>
  <externalReferences>
    <externalReference r:id="rId2"/>
  </externalReferences>
  <calcPr calcId="152511"/>
</workbook>
</file>

<file path=xl/calcChain.xml><?xml version="1.0" encoding="utf-8"?>
<calcChain xmlns="http://schemas.openxmlformats.org/spreadsheetml/2006/main">
  <c r="H15" i="1" l="1"/>
  <c r="G15" i="1"/>
  <c r="F15" i="1"/>
  <c r="E15" i="1"/>
  <c r="C15" i="1"/>
  <c r="H14" i="1"/>
  <c r="G14" i="1"/>
  <c r="F14" i="1"/>
  <c r="E14" i="1"/>
  <c r="C14" i="1"/>
  <c r="H13" i="1"/>
  <c r="G13" i="1"/>
  <c r="F13" i="1"/>
  <c r="E13" i="1"/>
  <c r="C13" i="1"/>
  <c r="H12" i="1"/>
  <c r="G12" i="1"/>
  <c r="F12" i="1"/>
  <c r="E12" i="1"/>
  <c r="C12" i="1"/>
  <c r="H11" i="1"/>
  <c r="G11" i="1"/>
  <c r="F11" i="1"/>
  <c r="E11" i="1"/>
  <c r="C11" i="1"/>
  <c r="H10" i="1"/>
  <c r="G10" i="1"/>
  <c r="F10" i="1"/>
  <c r="E10" i="1"/>
  <c r="C10" i="1"/>
  <c r="H9" i="1"/>
  <c r="G9" i="1"/>
  <c r="F9" i="1"/>
  <c r="E9" i="1"/>
  <c r="C9" i="1"/>
  <c r="H8" i="1"/>
  <c r="G8" i="1"/>
  <c r="F8" i="1"/>
  <c r="E8" i="1"/>
  <c r="C8" i="1"/>
  <c r="H7" i="1"/>
  <c r="G7" i="1"/>
  <c r="F7" i="1"/>
  <c r="E7" i="1"/>
  <c r="C7" i="1"/>
  <c r="H6" i="1"/>
  <c r="G6" i="1"/>
  <c r="F6" i="1"/>
  <c r="E6" i="1"/>
  <c r="C6" i="1"/>
  <c r="H5" i="1"/>
  <c r="G5" i="1"/>
  <c r="F5" i="1"/>
  <c r="E5" i="1"/>
  <c r="C5" i="1"/>
  <c r="F16" i="1" l="1"/>
  <c r="G16" i="1"/>
  <c r="H16" i="1"/>
  <c r="E16" i="1"/>
  <c r="C16" i="1"/>
</calcChain>
</file>

<file path=xl/sharedStrings.xml><?xml version="1.0" encoding="utf-8"?>
<sst xmlns="http://schemas.openxmlformats.org/spreadsheetml/2006/main" count="24" uniqueCount="24">
  <si>
    <r>
      <t>截止</t>
    </r>
    <r>
      <rPr>
        <sz val="14"/>
        <color theme="1"/>
        <rFont val="楷体"/>
        <family val="3"/>
        <charset val="134"/>
      </rPr>
      <t>2022年12月31日，我校共有贵重仪器设备478台件， 金额1.68亿元，分布在我校11个学院，具体情况如下：</t>
    </r>
  </si>
  <si>
    <r>
      <rPr>
        <b/>
        <sz val="13"/>
        <color indexed="8"/>
        <rFont val="宋体"/>
        <family val="3"/>
        <charset val="134"/>
      </rPr>
      <t>序号</t>
    </r>
  </si>
  <si>
    <r>
      <rPr>
        <b/>
        <sz val="13"/>
        <color theme="1"/>
        <rFont val="Times New Roman"/>
        <family val="1"/>
      </rPr>
      <t>50</t>
    </r>
    <r>
      <rPr>
        <b/>
        <sz val="13"/>
        <color theme="1"/>
        <rFont val="宋体"/>
        <family val="3"/>
        <charset val="134"/>
      </rPr>
      <t>万（含）及以上台件数</t>
    </r>
  </si>
  <si>
    <r>
      <rPr>
        <sz val="13"/>
        <rFont val="宋体"/>
        <family val="3"/>
        <charset val="134"/>
      </rPr>
      <t>动物科学技术学院</t>
    </r>
  </si>
  <si>
    <r>
      <rPr>
        <sz val="13"/>
        <rFont val="宋体"/>
        <family val="3"/>
        <charset val="134"/>
      </rPr>
      <t>动物医学院</t>
    </r>
  </si>
  <si>
    <r>
      <rPr>
        <sz val="13"/>
        <rFont val="宋体"/>
        <family val="3"/>
        <charset val="134"/>
      </rPr>
      <t>化学与材料科学学院</t>
    </r>
  </si>
  <si>
    <r>
      <rPr>
        <sz val="13"/>
        <rFont val="宋体"/>
        <family val="3"/>
        <charset val="134"/>
      </rPr>
      <t>机电工程学院</t>
    </r>
  </si>
  <si>
    <r>
      <rPr>
        <sz val="13"/>
        <rFont val="宋体"/>
        <family val="3"/>
        <charset val="134"/>
      </rPr>
      <t>农学院</t>
    </r>
  </si>
  <si>
    <r>
      <rPr>
        <sz val="13"/>
        <rFont val="宋体"/>
        <family val="3"/>
        <charset val="134"/>
      </rPr>
      <t>生物科学技术学院</t>
    </r>
  </si>
  <si>
    <r>
      <rPr>
        <sz val="13"/>
        <rFont val="宋体"/>
        <family val="3"/>
        <charset val="134"/>
      </rPr>
      <t>食品科技学院</t>
    </r>
  </si>
  <si>
    <r>
      <rPr>
        <sz val="13"/>
        <rFont val="宋体"/>
        <family val="3"/>
        <charset val="134"/>
      </rPr>
      <t>水利与土木工程学院</t>
    </r>
  </si>
  <si>
    <r>
      <rPr>
        <sz val="13"/>
        <rFont val="宋体"/>
        <family val="3"/>
        <charset val="134"/>
      </rPr>
      <t>园艺学院</t>
    </r>
  </si>
  <si>
    <r>
      <rPr>
        <sz val="13"/>
        <rFont val="宋体"/>
        <family val="3"/>
        <charset val="134"/>
      </rPr>
      <t>植物保护学院</t>
    </r>
  </si>
  <si>
    <r>
      <rPr>
        <sz val="13"/>
        <rFont val="宋体"/>
        <family val="3"/>
        <charset val="134"/>
      </rPr>
      <t>资源环境学院</t>
    </r>
  </si>
  <si>
    <r>
      <rPr>
        <b/>
        <sz val="13"/>
        <rFont val="宋体"/>
        <family val="3"/>
        <charset val="134"/>
      </rPr>
      <t>合计</t>
    </r>
  </si>
  <si>
    <t>统计数据来源：湖南农业大学资产管理系统</t>
  </si>
  <si>
    <r>
      <t>10(</t>
    </r>
    <r>
      <rPr>
        <b/>
        <sz val="13"/>
        <color rgb="FF000000"/>
        <rFont val="宋体"/>
        <family val="3"/>
        <charset val="134"/>
      </rPr>
      <t>含</t>
    </r>
    <r>
      <rPr>
        <b/>
        <sz val="13"/>
        <color theme="1"/>
        <rFont val="Times New Roman"/>
        <family val="1"/>
      </rPr>
      <t>)-30</t>
    </r>
    <r>
      <rPr>
        <b/>
        <sz val="13"/>
        <color rgb="FF000000"/>
        <rFont val="宋体"/>
        <family val="3"/>
        <charset val="134"/>
      </rPr>
      <t>万
台件数</t>
    </r>
    <phoneticPr fontId="16" type="noConversion"/>
  </si>
  <si>
    <r>
      <t>30(</t>
    </r>
    <r>
      <rPr>
        <b/>
        <sz val="13"/>
        <color rgb="FF000000"/>
        <rFont val="宋体"/>
        <family val="3"/>
        <charset val="134"/>
      </rPr>
      <t>含</t>
    </r>
    <r>
      <rPr>
        <b/>
        <sz val="13"/>
        <color theme="1"/>
        <rFont val="Times New Roman"/>
        <family val="1"/>
      </rPr>
      <t>)-40</t>
    </r>
    <r>
      <rPr>
        <b/>
        <sz val="13"/>
        <color rgb="FF000000"/>
        <rFont val="宋体"/>
        <family val="3"/>
        <charset val="134"/>
      </rPr>
      <t>万
台件数</t>
    </r>
    <phoneticPr fontId="16" type="noConversion"/>
  </si>
  <si>
    <r>
      <t>40</t>
    </r>
    <r>
      <rPr>
        <b/>
        <sz val="13"/>
        <color theme="1"/>
        <rFont val="宋体"/>
        <family val="3"/>
        <charset val="134"/>
      </rPr>
      <t>（含）</t>
    </r>
    <r>
      <rPr>
        <b/>
        <sz val="13"/>
        <color theme="1"/>
        <rFont val="Times New Roman"/>
        <family val="1"/>
      </rPr>
      <t>-50</t>
    </r>
    <r>
      <rPr>
        <b/>
        <sz val="13"/>
        <color theme="1"/>
        <rFont val="宋体"/>
        <family val="3"/>
        <charset val="134"/>
      </rPr>
      <t>万
台件数</t>
    </r>
    <phoneticPr fontId="16" type="noConversion"/>
  </si>
  <si>
    <t>学院名称</t>
    <phoneticPr fontId="16" type="noConversion"/>
  </si>
  <si>
    <t>台件数</t>
    <phoneticPr fontId="16" type="noConversion"/>
  </si>
  <si>
    <t>金额</t>
    <phoneticPr fontId="16" type="noConversion"/>
  </si>
  <si>
    <t>单价10万（含）以上仪器</t>
    <phoneticPr fontId="16" type="noConversion"/>
  </si>
  <si>
    <r>
      <t>湖南农业大学</t>
    </r>
    <r>
      <rPr>
        <b/>
        <sz val="18"/>
        <color theme="1"/>
        <rFont val="Times New Roman"/>
        <family val="1"/>
      </rPr>
      <t>2022</t>
    </r>
    <r>
      <rPr>
        <b/>
        <sz val="18"/>
        <color rgb="FF000000"/>
        <rFont val="宋体"/>
        <family val="3"/>
        <charset val="134"/>
      </rPr>
      <t>年度贵重仪器汇总表</t>
    </r>
    <phoneticPr fontId="1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</si>
</sst>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1"/>
      <color theme="1"/>
      <name val="宋体"/>
      <charset val="134"/>
      <scheme val="minor"/>
    </font>
    <font>
      <sz val="14"/>
      <name val="宋体"/>
      <family val="3"/>
      <charset val="134"/>
    </font>
    <font>
      <sz val="13"/>
      <name val="宋体"/>
      <family val="3"/>
      <charset val="134"/>
    </font>
    <font>
      <b/>
      <sz val="13"/>
      <name val="宋体"/>
      <family val="3"/>
      <charset val="134"/>
    </font>
    <font>
      <sz val="10"/>
      <name val="宋体"/>
      <family val="3"/>
      <charset val="134"/>
    </font>
    <font>
      <b/>
      <sz val="18"/>
      <color rgb="FF000000"/>
      <name val="宋体"/>
      <family val="3"/>
      <charset val="134"/>
    </font>
    <font>
      <b/>
      <sz val="18"/>
      <color theme="1"/>
      <name val="Times New Roman"/>
      <family val="1"/>
    </font>
    <font>
      <sz val="14"/>
      <color rgb="FF000000"/>
      <name val="楷体"/>
      <family val="3"/>
      <charset val="134"/>
    </font>
    <font>
      <b/>
      <sz val="13"/>
      <color theme="1"/>
      <name val="Times New Roman"/>
      <family val="1"/>
    </font>
    <font>
      <b/>
      <sz val="13"/>
      <color rgb="FF000000"/>
      <name val="宋体"/>
      <family val="3"/>
      <charset val="134"/>
    </font>
    <font>
      <sz val="13"/>
      <name val="Times New Roman"/>
      <family val="1"/>
    </font>
    <font>
      <b/>
      <sz val="13"/>
      <name val="Times New Roman"/>
      <family val="1"/>
    </font>
    <font>
      <sz val="10"/>
      <name val="Times New Roman"/>
      <family val="1"/>
    </font>
    <font>
      <sz val="14"/>
      <color theme="1"/>
      <name val="楷体"/>
      <family val="3"/>
      <charset val="134"/>
    </font>
    <font>
      <b/>
      <sz val="13"/>
      <color indexed="8"/>
      <name val="宋体"/>
      <family val="3"/>
      <charset val="134"/>
    </font>
    <font>
      <b/>
      <sz val="13"/>
      <color theme="1"/>
      <name val="宋体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/>
    <xf numFmtId="0" fontId="3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/>
    <xf numFmtId="0" fontId="9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10" fillId="0" borderId="2" xfId="0" quotePrefix="1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 wrapText="1"/>
    </xf>
    <xf numFmtId="0" fontId="4" fillId="0" borderId="0" xfId="0" applyFont="1" applyFill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ocuments/tencent%20files/949223963/filerecv/&#38468;&#20214;1%20&#28246;&#21335;&#20892;&#19994;&#22823;&#23398;2021&#24180;&#24230;&#21442;&#35780;&#20202;&#22120;&#21508;&#21333;&#20301;&#26126;&#32454;&#34920;230306(1)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总表"/>
      <sheetName val="汇总表"/>
      <sheetName val="植保院"/>
      <sheetName val="水土院"/>
      <sheetName val="化材院"/>
      <sheetName val="资环院"/>
      <sheetName val="生科院"/>
      <sheetName val="机电院"/>
      <sheetName val="食科院"/>
      <sheetName val="园艺院"/>
      <sheetName val="动科院"/>
      <sheetName val="动医院"/>
      <sheetName val="农学院"/>
      <sheetName val="Sheet1"/>
      <sheetName val="导入数据表"/>
    </sheetNames>
    <sheetDataSet>
      <sheetData sheetId="0"/>
      <sheetData sheetId="1"/>
      <sheetData sheetId="2">
        <row r="20">
          <cell r="E20">
            <v>18</v>
          </cell>
        </row>
        <row r="22">
          <cell r="Q22">
            <v>7</v>
          </cell>
        </row>
        <row r="23">
          <cell r="Q23">
            <v>7</v>
          </cell>
        </row>
        <row r="24">
          <cell r="P24">
            <v>1</v>
          </cell>
          <cell r="Q24">
            <v>3</v>
          </cell>
        </row>
      </sheetData>
      <sheetData sheetId="3">
        <row r="13">
          <cell r="E13">
            <v>11</v>
          </cell>
        </row>
        <row r="15">
          <cell r="Q15">
            <v>10</v>
          </cell>
        </row>
        <row r="16">
          <cell r="Q16">
            <v>1</v>
          </cell>
        </row>
        <row r="17">
          <cell r="P17">
            <v>0</v>
          </cell>
          <cell r="Q17">
            <v>0</v>
          </cell>
        </row>
      </sheetData>
      <sheetData sheetId="4">
        <row r="24">
          <cell r="E24">
            <v>22</v>
          </cell>
        </row>
        <row r="26">
          <cell r="Q26">
            <v>13</v>
          </cell>
        </row>
        <row r="27">
          <cell r="Q27">
            <v>6</v>
          </cell>
        </row>
        <row r="28">
          <cell r="P28">
            <v>1</v>
          </cell>
          <cell r="Q28">
            <v>2</v>
          </cell>
        </row>
      </sheetData>
      <sheetData sheetId="5">
        <row r="57">
          <cell r="E57">
            <v>55</v>
          </cell>
        </row>
        <row r="59">
          <cell r="Q59">
            <v>31</v>
          </cell>
        </row>
        <row r="60">
          <cell r="Q60">
            <v>13</v>
          </cell>
        </row>
        <row r="61">
          <cell r="P61">
            <v>7</v>
          </cell>
          <cell r="Q61">
            <v>4</v>
          </cell>
        </row>
      </sheetData>
      <sheetData sheetId="6">
        <row r="49">
          <cell r="E49">
            <v>47</v>
          </cell>
        </row>
        <row r="51">
          <cell r="Q51">
            <v>33</v>
          </cell>
        </row>
        <row r="52">
          <cell r="Q52">
            <v>8</v>
          </cell>
        </row>
        <row r="53">
          <cell r="P53">
            <v>5</v>
          </cell>
          <cell r="Q53">
            <v>1</v>
          </cell>
        </row>
      </sheetData>
      <sheetData sheetId="7">
        <row r="9">
          <cell r="E9">
            <v>7</v>
          </cell>
        </row>
        <row r="11">
          <cell r="Q11">
            <v>4</v>
          </cell>
        </row>
        <row r="12">
          <cell r="Q12">
            <v>1</v>
          </cell>
        </row>
        <row r="13">
          <cell r="P13">
            <v>2</v>
          </cell>
          <cell r="Q13">
            <v>0</v>
          </cell>
        </row>
      </sheetData>
      <sheetData sheetId="8">
        <row r="41">
          <cell r="E41">
            <v>39</v>
          </cell>
        </row>
        <row r="43">
          <cell r="Q43">
            <v>23</v>
          </cell>
        </row>
        <row r="44">
          <cell r="Q44">
            <v>8</v>
          </cell>
        </row>
        <row r="45">
          <cell r="P45">
            <v>4</v>
          </cell>
          <cell r="Q45">
            <v>4</v>
          </cell>
        </row>
      </sheetData>
      <sheetData sheetId="9">
        <row r="87">
          <cell r="E87">
            <v>85</v>
          </cell>
        </row>
        <row r="89">
          <cell r="Q89">
            <v>46</v>
          </cell>
        </row>
        <row r="90">
          <cell r="Q90">
            <v>19</v>
          </cell>
        </row>
        <row r="91">
          <cell r="P91">
            <v>14</v>
          </cell>
          <cell r="Q91">
            <v>6</v>
          </cell>
        </row>
      </sheetData>
      <sheetData sheetId="10">
        <row r="45">
          <cell r="E45">
            <v>43</v>
          </cell>
        </row>
        <row r="47">
          <cell r="Q47">
            <v>28</v>
          </cell>
        </row>
        <row r="48">
          <cell r="Q48">
            <v>10</v>
          </cell>
        </row>
        <row r="49">
          <cell r="P49">
            <v>3</v>
          </cell>
          <cell r="Q49">
            <v>2</v>
          </cell>
        </row>
      </sheetData>
      <sheetData sheetId="11">
        <row r="57">
          <cell r="E57">
            <v>55</v>
          </cell>
        </row>
        <row r="59">
          <cell r="Q59">
            <v>33</v>
          </cell>
        </row>
        <row r="60">
          <cell r="Q60">
            <v>4</v>
          </cell>
        </row>
        <row r="61">
          <cell r="P61">
            <v>16</v>
          </cell>
          <cell r="Q61">
            <v>2</v>
          </cell>
        </row>
      </sheetData>
      <sheetData sheetId="12">
        <row r="98">
          <cell r="E98">
            <v>96</v>
          </cell>
        </row>
        <row r="100">
          <cell r="Q100">
            <v>49</v>
          </cell>
        </row>
        <row r="101">
          <cell r="Q101">
            <v>22</v>
          </cell>
        </row>
        <row r="102">
          <cell r="P102">
            <v>21</v>
          </cell>
          <cell r="Q102">
            <v>4</v>
          </cell>
        </row>
      </sheetData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8"/>
  <sheetViews>
    <sheetView tabSelected="1" topLeftCell="A2" zoomScale="85" zoomScaleNormal="85" workbookViewId="0">
      <selection activeCell="C11" sqref="C11"/>
    </sheetView>
  </sheetViews>
  <sheetFormatPr defaultColWidth="8" defaultRowHeight="12" x14ac:dyDescent="0.15"/>
  <cols>
    <col min="1" max="1" width="7.125" style="5" customWidth="1"/>
    <col min="2" max="2" width="23.5" style="4" customWidth="1"/>
    <col min="3" max="4" width="16.25" style="5" customWidth="1"/>
    <col min="5" max="5" width="15.875" style="5" customWidth="1"/>
    <col min="6" max="6" width="18.5" style="5" customWidth="1"/>
    <col min="7" max="7" width="16.625" style="5" customWidth="1"/>
    <col min="8" max="8" width="16.5" style="5" customWidth="1"/>
    <col min="9" max="9" width="8" style="5"/>
    <col min="10" max="10" width="17.25" style="5" customWidth="1"/>
    <col min="11" max="16384" width="8" style="5"/>
  </cols>
  <sheetData>
    <row r="1" spans="1:8" s="1" customFormat="1" ht="30.95" customHeight="1" x14ac:dyDescent="0.25">
      <c r="A1" s="13" t="s">
        <v>23</v>
      </c>
      <c r="B1" s="14"/>
      <c r="C1" s="15"/>
      <c r="D1" s="15"/>
      <c r="E1" s="15"/>
      <c r="F1" s="15"/>
      <c r="G1" s="15"/>
      <c r="H1" s="15"/>
    </row>
    <row r="2" spans="1:8" s="1" customFormat="1" ht="30.95" customHeight="1" x14ac:dyDescent="0.25">
      <c r="A2" s="16" t="s">
        <v>0</v>
      </c>
      <c r="B2" s="16"/>
      <c r="C2" s="16"/>
      <c r="D2" s="16"/>
      <c r="E2" s="16"/>
      <c r="F2" s="16"/>
      <c r="G2" s="16"/>
      <c r="H2" s="16"/>
    </row>
    <row r="3" spans="1:8" s="2" customFormat="1" ht="36.950000000000003" customHeight="1" x14ac:dyDescent="0.15">
      <c r="A3" s="20" t="s">
        <v>1</v>
      </c>
      <c r="B3" s="18" t="s">
        <v>19</v>
      </c>
      <c r="C3" s="22" t="s">
        <v>22</v>
      </c>
      <c r="D3" s="23"/>
      <c r="E3" s="20" t="s">
        <v>16</v>
      </c>
      <c r="F3" s="20" t="s">
        <v>17</v>
      </c>
      <c r="G3" s="20" t="s">
        <v>18</v>
      </c>
      <c r="H3" s="20" t="s">
        <v>2</v>
      </c>
    </row>
    <row r="4" spans="1:8" s="2" customFormat="1" ht="36.950000000000003" customHeight="1" x14ac:dyDescent="0.15">
      <c r="A4" s="21"/>
      <c r="B4" s="19"/>
      <c r="C4" s="6" t="s">
        <v>20</v>
      </c>
      <c r="D4" s="6" t="s">
        <v>21</v>
      </c>
      <c r="E4" s="21"/>
      <c r="F4" s="21"/>
      <c r="G4" s="21"/>
      <c r="H4" s="21"/>
    </row>
    <row r="5" spans="1:8" s="3" customFormat="1" ht="30" customHeight="1" x14ac:dyDescent="0.15">
      <c r="A5" s="7">
        <v>1</v>
      </c>
      <c r="B5" s="8" t="s">
        <v>3</v>
      </c>
      <c r="C5" s="8">
        <f>[1]动科院!E45</f>
        <v>43</v>
      </c>
      <c r="D5" s="8">
        <v>1216.5999999999999</v>
      </c>
      <c r="E5" s="8">
        <f>[1]动科院!Q47</f>
        <v>28</v>
      </c>
      <c r="F5" s="8">
        <f>[1]动科院!Q48</f>
        <v>10</v>
      </c>
      <c r="G5" s="8">
        <f>[1]动科院!Q49</f>
        <v>2</v>
      </c>
      <c r="H5" s="8">
        <f>[1]动科院!P49</f>
        <v>3</v>
      </c>
    </row>
    <row r="6" spans="1:8" s="3" customFormat="1" ht="30" customHeight="1" x14ac:dyDescent="0.15">
      <c r="A6" s="7">
        <v>2</v>
      </c>
      <c r="B6" s="8" t="s">
        <v>4</v>
      </c>
      <c r="C6" s="8">
        <f>[1]动医院!E57</f>
        <v>55</v>
      </c>
      <c r="D6" s="8">
        <v>2502.6999999999998</v>
      </c>
      <c r="E6" s="8">
        <f>[1]动医院!Q59</f>
        <v>33</v>
      </c>
      <c r="F6" s="8">
        <f>[1]动医院!Q60</f>
        <v>4</v>
      </c>
      <c r="G6" s="8">
        <f>[1]动医院!Q61</f>
        <v>2</v>
      </c>
      <c r="H6" s="8">
        <f>[1]动医院!P61</f>
        <v>16</v>
      </c>
    </row>
    <row r="7" spans="1:8" s="3" customFormat="1" ht="30" customHeight="1" x14ac:dyDescent="0.15">
      <c r="A7" s="7">
        <v>3</v>
      </c>
      <c r="B7" s="12" t="s">
        <v>5</v>
      </c>
      <c r="C7" s="8">
        <f>[1]化材院!E24</f>
        <v>22</v>
      </c>
      <c r="D7" s="8">
        <v>577.9</v>
      </c>
      <c r="E7" s="8">
        <f>[1]化材院!Q26</f>
        <v>13</v>
      </c>
      <c r="F7" s="8">
        <f>[1]化材院!Q27</f>
        <v>6</v>
      </c>
      <c r="G7" s="8">
        <f>[1]化材院!Q28</f>
        <v>2</v>
      </c>
      <c r="H7" s="8">
        <f>[1]化材院!P28</f>
        <v>1</v>
      </c>
    </row>
    <row r="8" spans="1:8" s="3" customFormat="1" ht="30" customHeight="1" x14ac:dyDescent="0.15">
      <c r="A8" s="7">
        <v>4</v>
      </c>
      <c r="B8" s="12" t="s">
        <v>6</v>
      </c>
      <c r="C8" s="8">
        <f>[1]机电院!E9</f>
        <v>7</v>
      </c>
      <c r="D8" s="8">
        <v>318.3</v>
      </c>
      <c r="E8" s="8">
        <f>[1]机电院!Q11</f>
        <v>4</v>
      </c>
      <c r="F8" s="8">
        <f>[1]机电院!Q12</f>
        <v>1</v>
      </c>
      <c r="G8" s="8">
        <f>[1]机电院!Q13</f>
        <v>0</v>
      </c>
      <c r="H8" s="8">
        <f>[1]机电院!P13</f>
        <v>2</v>
      </c>
    </row>
    <row r="9" spans="1:8" s="3" customFormat="1" ht="30" customHeight="1" x14ac:dyDescent="0.15">
      <c r="A9" s="7">
        <v>5</v>
      </c>
      <c r="B9" s="8" t="s">
        <v>7</v>
      </c>
      <c r="C9" s="8">
        <f>[1]农学院!E98</f>
        <v>96</v>
      </c>
      <c r="D9" s="8">
        <v>3506.1</v>
      </c>
      <c r="E9" s="8">
        <f>[1]农学院!Q100</f>
        <v>49</v>
      </c>
      <c r="F9" s="8">
        <f>[1]农学院!Q101</f>
        <v>22</v>
      </c>
      <c r="G9" s="8">
        <f>[1]农学院!Q102</f>
        <v>4</v>
      </c>
      <c r="H9" s="8">
        <f>[1]农学院!P102</f>
        <v>21</v>
      </c>
    </row>
    <row r="10" spans="1:8" s="3" customFormat="1" ht="30" customHeight="1" x14ac:dyDescent="0.15">
      <c r="A10" s="7">
        <v>6</v>
      </c>
      <c r="B10" s="8" t="s">
        <v>8</v>
      </c>
      <c r="C10" s="8">
        <f>[1]生科院!E49</f>
        <v>47</v>
      </c>
      <c r="D10" s="8">
        <v>1406.5</v>
      </c>
      <c r="E10" s="8">
        <f>[1]生科院!Q51</f>
        <v>33</v>
      </c>
      <c r="F10" s="8">
        <f>[1]生科院!Q52</f>
        <v>8</v>
      </c>
      <c r="G10" s="8">
        <f>[1]生科院!Q53</f>
        <v>1</v>
      </c>
      <c r="H10" s="8">
        <f>[1]生科院!P53</f>
        <v>5</v>
      </c>
    </row>
    <row r="11" spans="1:8" s="3" customFormat="1" ht="30" customHeight="1" x14ac:dyDescent="0.15">
      <c r="A11" s="7">
        <v>7</v>
      </c>
      <c r="B11" s="8" t="s">
        <v>9</v>
      </c>
      <c r="C11" s="8">
        <f>[1]食科院!E41</f>
        <v>39</v>
      </c>
      <c r="D11" s="8">
        <v>1297.5999999999999</v>
      </c>
      <c r="E11" s="8">
        <f>[1]食科院!Q43</f>
        <v>23</v>
      </c>
      <c r="F11" s="8">
        <f>[1]食科院!Q44</f>
        <v>8</v>
      </c>
      <c r="G11" s="8">
        <f>[1]食科院!Q45</f>
        <v>4</v>
      </c>
      <c r="H11" s="8">
        <f>[1]食科院!P45</f>
        <v>4</v>
      </c>
    </row>
    <row r="12" spans="1:8" s="3" customFormat="1" ht="30" customHeight="1" x14ac:dyDescent="0.15">
      <c r="A12" s="7">
        <v>8</v>
      </c>
      <c r="B12" s="8" t="s">
        <v>10</v>
      </c>
      <c r="C12" s="8">
        <f>[1]水土院!E13</f>
        <v>11</v>
      </c>
      <c r="D12" s="8">
        <v>170.8</v>
      </c>
      <c r="E12" s="8">
        <f>[1]水土院!Q15</f>
        <v>10</v>
      </c>
      <c r="F12" s="8">
        <f>[1]水土院!Q16</f>
        <v>1</v>
      </c>
      <c r="G12" s="8">
        <f>[1]水土院!Q17</f>
        <v>0</v>
      </c>
      <c r="H12" s="8">
        <f>[1]水土院!P17</f>
        <v>0</v>
      </c>
    </row>
    <row r="13" spans="1:8" s="3" customFormat="1" ht="30" customHeight="1" x14ac:dyDescent="0.15">
      <c r="A13" s="7">
        <v>9</v>
      </c>
      <c r="B13" s="8" t="s">
        <v>11</v>
      </c>
      <c r="C13" s="8">
        <f>[1]园艺院!E87</f>
        <v>85</v>
      </c>
      <c r="D13" s="8">
        <v>3198.1</v>
      </c>
      <c r="E13" s="8">
        <f>[1]园艺院!Q89</f>
        <v>46</v>
      </c>
      <c r="F13" s="8">
        <f>[1]园艺院!Q90</f>
        <v>19</v>
      </c>
      <c r="G13" s="8">
        <f>[1]园艺院!Q91</f>
        <v>6</v>
      </c>
      <c r="H13" s="8">
        <f>[1]园艺院!P91</f>
        <v>14</v>
      </c>
    </row>
    <row r="14" spans="1:8" s="3" customFormat="1" ht="30" customHeight="1" x14ac:dyDescent="0.15">
      <c r="A14" s="7">
        <v>10</v>
      </c>
      <c r="B14" s="8" t="s">
        <v>12</v>
      </c>
      <c r="C14" s="8">
        <f>[1]植保院!E20</f>
        <v>18</v>
      </c>
      <c r="D14" s="8">
        <v>568.79999999999995</v>
      </c>
      <c r="E14" s="8">
        <f>[1]植保院!Q22</f>
        <v>7</v>
      </c>
      <c r="F14" s="8">
        <f>[1]植保院!Q23</f>
        <v>7</v>
      </c>
      <c r="G14" s="8">
        <f>[1]植保院!Q24</f>
        <v>3</v>
      </c>
      <c r="H14" s="8">
        <f>[1]植保院!P24</f>
        <v>1</v>
      </c>
    </row>
    <row r="15" spans="1:8" s="3" customFormat="1" ht="30" customHeight="1" x14ac:dyDescent="0.15">
      <c r="A15" s="7">
        <v>11</v>
      </c>
      <c r="B15" s="8" t="s">
        <v>13</v>
      </c>
      <c r="C15" s="8">
        <f>[1]资环院!E57</f>
        <v>55</v>
      </c>
      <c r="D15" s="8">
        <v>2102.9</v>
      </c>
      <c r="E15" s="8">
        <f>[1]资环院!Q59</f>
        <v>31</v>
      </c>
      <c r="F15" s="8">
        <f>[1]资环院!Q60</f>
        <v>13</v>
      </c>
      <c r="G15" s="8">
        <f>[1]资环院!Q61</f>
        <v>4</v>
      </c>
      <c r="H15" s="8">
        <f>[1]资环院!P61</f>
        <v>7</v>
      </c>
    </row>
    <row r="16" spans="1:8" s="3" customFormat="1" ht="30" customHeight="1" x14ac:dyDescent="0.15">
      <c r="A16" s="9"/>
      <c r="B16" s="10" t="s">
        <v>14</v>
      </c>
      <c r="C16" s="8">
        <f t="shared" ref="C16:H16" si="0">SUM(C5:C15)</f>
        <v>478</v>
      </c>
      <c r="D16" s="8">
        <v>16866.2</v>
      </c>
      <c r="E16" s="8">
        <f t="shared" si="0"/>
        <v>277</v>
      </c>
      <c r="F16" s="8">
        <f t="shared" si="0"/>
        <v>99</v>
      </c>
      <c r="G16" s="8">
        <f t="shared" si="0"/>
        <v>28</v>
      </c>
      <c r="H16" s="8">
        <f t="shared" si="0"/>
        <v>74</v>
      </c>
    </row>
    <row r="17" spans="1:8" s="4" customFormat="1" ht="21" customHeight="1" x14ac:dyDescent="0.15">
      <c r="A17" s="11"/>
      <c r="B17" s="11"/>
      <c r="C17" s="11"/>
      <c r="D17" s="11"/>
      <c r="E17" s="11"/>
      <c r="F17" s="17" t="s">
        <v>15</v>
      </c>
      <c r="G17" s="17"/>
      <c r="H17" s="17"/>
    </row>
    <row r="18" spans="1:8" s="4" customFormat="1" x14ac:dyDescent="0.15">
      <c r="A18" s="5"/>
      <c r="C18" s="5"/>
      <c r="D18" s="5"/>
      <c r="E18" s="5"/>
      <c r="F18" s="5"/>
      <c r="G18" s="5"/>
      <c r="H18" s="5"/>
    </row>
  </sheetData>
  <mergeCells count="10">
    <mergeCell ref="A1:H1"/>
    <mergeCell ref="A2:H2"/>
    <mergeCell ref="F17:H17"/>
    <mergeCell ref="B3:B4"/>
    <mergeCell ref="A3:A4"/>
    <mergeCell ref="C3:D3"/>
    <mergeCell ref="E3:E4"/>
    <mergeCell ref="F3:F4"/>
    <mergeCell ref="G3:G4"/>
    <mergeCell ref="H3:H4"/>
  </mergeCells>
  <phoneticPr fontId="16" type="noConversion"/>
  <pageMargins left="0.75" right="0.75" top="1" bottom="1" header="0.5" footer="0.5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沈静波</cp:lastModifiedBy>
  <dcterms:created xsi:type="dcterms:W3CDTF">2023-03-06T09:57:10Z</dcterms:created>
  <dcterms:modified xsi:type="dcterms:W3CDTF">2023-03-08T02:43:27Z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F35981006E8D4006B8FC5AE4BD149946</vt:lpwstr>
  </property>
  <property fmtid="{D5CDD505-2E9C-101B-9397-08002B2CF9AE}" pid="3" name="KSOProductBuildVer">
    <vt:lpwstr>2052-11.1.0.13703</vt:lpwstr>
  </property>
</Properties>
</file>